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bdx.sharepoint.com/sites/CABINET-DU-MAIRE-BRU-COMMUNICATION/Documents partages/COMMUNICATION/01_Organisation et vie du service/10_Ressources Humaines/Congés/"/>
    </mc:Choice>
  </mc:AlternateContent>
  <xr:revisionPtr revIDLastSave="0" documentId="8_{AB3F10A5-867C-4C92-AAA9-7C85931B4393}" xr6:coauthVersionLast="47" xr6:coauthVersionMax="47" xr10:uidLastSave="{00000000-0000-0000-0000-000000000000}"/>
  <bookViews>
    <workbookView xWindow="0" yWindow="120" windowWidth="23040" windowHeight="12120" firstSheet="1" activeTab="2" xr2:uid="{00000000-000D-0000-FFFF-FFFF00000000}"/>
  </bookViews>
  <sheets>
    <sheet name="Cycle de travail PROFIL" sheetId="2" r:id="rId1"/>
    <sheet name="Calcul et réfaction des RTT" sheetId="3" r:id="rId2"/>
    <sheet name="Tableau de calcul" sheetId="1" r:id="rId3"/>
  </sheets>
  <definedNames>
    <definedName name="_Toc179842467" localSheetId="1">'Calcul et réfaction des RTT'!$A$26</definedName>
    <definedName name="_Toc179842468" localSheetId="1">'Calcul et réfaction des RTT'!$A$35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16" i="1"/>
  <c r="B4" i="1"/>
  <c r="B10" i="1"/>
  <c r="H7" i="1"/>
  <c r="D3" i="1" l="1"/>
  <c r="D16" i="1"/>
  <c r="D10" i="1"/>
  <c r="D4" i="1"/>
  <c r="D22" i="1"/>
  <c r="D15" i="1"/>
  <c r="D27" i="1"/>
  <c r="D9" i="1"/>
  <c r="D21" i="1"/>
</calcChain>
</file>

<file path=xl/sharedStrings.xml><?xml version="1.0" encoding="utf-8"?>
<sst xmlns="http://schemas.openxmlformats.org/spreadsheetml/2006/main" count="256" uniqueCount="127">
  <si>
    <t>Personnel</t>
  </si>
  <si>
    <t>Cycle de référence</t>
  </si>
  <si>
    <t>Volume horaire de référence</t>
  </si>
  <si>
    <t>Horaires fixes / variable / forfait</t>
  </si>
  <si>
    <t>Nb de jrs ouvrés</t>
  </si>
  <si>
    <t>Nb de RTT sur 5 jours</t>
  </si>
  <si>
    <t>Travail régulier du dimanche</t>
  </si>
  <si>
    <t>Travail régulier de nuit</t>
  </si>
  <si>
    <t>Journée continue</t>
  </si>
  <si>
    <t>Durée pause méridienne</t>
  </si>
  <si>
    <t>Responsables de service 
(hors école de musique)</t>
  </si>
  <si>
    <t>Hebdomadaire</t>
  </si>
  <si>
    <t>39h</t>
  </si>
  <si>
    <t>Forfait</t>
  </si>
  <si>
    <t>Non</t>
  </si>
  <si>
    <t>45 min minimum</t>
  </si>
  <si>
    <t>Adjoint au responsables de service</t>
  </si>
  <si>
    <t>Chargés de mission
(hors école de musique)</t>
  </si>
  <si>
    <t>Service administratif du Pôle Education
Service administratif du Pôle Sport et Vie Asso
Service administratif du Cabinet et de la Direction Générale
Service Relations Usagers (hors responsable et adjoint)
Service administratif de la culture
Travailleurs sociaux</t>
  </si>
  <si>
    <t>38h</t>
  </si>
  <si>
    <t>Horaires variables</t>
  </si>
  <si>
    <t>Agents des restaurants scolaires</t>
  </si>
  <si>
    <t>Horaires fixes</t>
  </si>
  <si>
    <t>Oui, selon le calendrier</t>
  </si>
  <si>
    <t>Agents d'entretien des sports</t>
  </si>
  <si>
    <t>Service administratif &amp; accueil du public MMT
Service administratif du SAAD
Service administratif du SSIAD
Service séniors</t>
  </si>
  <si>
    <t>Ludo-médiathèque (hors responsable de service)</t>
  </si>
  <si>
    <t>3 semaines</t>
  </si>
  <si>
    <t>Oui</t>
  </si>
  <si>
    <t>Gardiens des stades</t>
  </si>
  <si>
    <t>Crèches collectives (hors responsable de service)</t>
  </si>
  <si>
    <t>37h</t>
  </si>
  <si>
    <t>Oui, selon roulement</t>
  </si>
  <si>
    <t>Police Municipale</t>
  </si>
  <si>
    <t>Aides à domicile (hors responsables de service)</t>
  </si>
  <si>
    <t>Annualisé</t>
  </si>
  <si>
    <t>1607h</t>
  </si>
  <si>
    <t>-</t>
  </si>
  <si>
    <t>Infirmiers à domicile &amp; aides soignants (hors responsables de service)</t>
  </si>
  <si>
    <t>1576h</t>
  </si>
  <si>
    <t>Educateurs sportifs
Equipe multi-technique</t>
  </si>
  <si>
    <t>ATSEM et agent d'entretien des écoles</t>
  </si>
  <si>
    <t>Oui
Selon le calendrier</t>
  </si>
  <si>
    <t>Animateurs</t>
  </si>
  <si>
    <t>Oui
selon le calendrier</t>
  </si>
  <si>
    <t>Durée du cycle de travail</t>
  </si>
  <si>
    <t>5 jrs travaillés / semaine</t>
  </si>
  <si>
    <t>4,5 jrs travaillés / semaine</t>
  </si>
  <si>
    <t>4 jrs travaillés / semaine</t>
  </si>
  <si>
    <t>Personnel cadre (missions d'encadrement ou d'expertise) – équivalent 39h</t>
  </si>
  <si>
    <t>22 jrs</t>
  </si>
  <si>
    <t>20 jrs</t>
  </si>
  <si>
    <t>18 jrs</t>
  </si>
  <si>
    <t>Cycle hebdomadaire de 38h</t>
  </si>
  <si>
    <t>17 jrs</t>
  </si>
  <si>
    <t>15 jrs</t>
  </si>
  <si>
    <t>13,5 jrs</t>
  </si>
  <si>
    <t>Cycle hebdomadaire de 37h</t>
  </si>
  <si>
    <t>11 jrs</t>
  </si>
  <si>
    <t>10 jrs</t>
  </si>
  <si>
    <t>9 jrs</t>
  </si>
  <si>
    <t>Cycle hebdomadaire de 35h</t>
  </si>
  <si>
    <t>Le tableau ci-dessus déduit déjà la journée de solidarité des droits à RTT des agents.</t>
  </si>
  <si>
    <t>Le droit à jours RTT est calculé au prorata du temps de travail (exemple pour un agent travaillant sur 5 jours) :</t>
  </si>
  <si>
    <t>Taux du temps de travail</t>
  </si>
  <si>
    <t>Personnel d’encadrement</t>
  </si>
  <si>
    <t>Cycle de 38h</t>
  </si>
  <si>
    <t>Cycle 37h</t>
  </si>
  <si>
    <t xml:space="preserve">Les agents à temps partiel thérapeutique se voient appliquer le même prorata que les agents à temps partiel. </t>
  </si>
  <si>
    <r>
      <t>ð</t>
    </r>
    <r>
      <rPr>
        <sz val="7"/>
        <color rgb="FF808080"/>
        <rFont val="Times New Roman"/>
        <family val="1"/>
      </rPr>
      <t xml:space="preserve">  </t>
    </r>
    <r>
      <rPr>
        <i/>
        <sz val="11"/>
        <color rgb="FF808080"/>
        <rFont val="Calibri Light"/>
        <family val="2"/>
      </rPr>
      <t>Exemple : Si un agent à temps plein bénéficie de 12 jours RTT dans l’année, son collègue autorisé à travailler à temps partiel à 80 % bénéficiera de : 12 jours x 0,8 = 10 jours RTT</t>
    </r>
  </si>
  <si>
    <t>L’attribution des jours RTT</t>
  </si>
  <si>
    <t xml:space="preserve">Les jours de RTT sont attribués à l’agent dès le début de l’année d’exercice. </t>
  </si>
  <si>
    <t xml:space="preserve">Un agent arrivé en cours d’année bénéficiera du nombre de jours de RTT afférents à son cycle de travail, calculés au prorata du nombre de jours restant à effectuer jusqu’à la fin de l’année d’exercice. </t>
  </si>
  <si>
    <t xml:space="preserve">En cas de départ en cours d’année, si le nombre de jours de RTT pris par l’agent est supérieur aux droits acquis, l’écart sera prélevé sur des congés annuels, ou à défaut pourra être considéré comme de l’absence de service fait. </t>
  </si>
  <si>
    <t xml:space="preserve">Les RTT sont accordées par le supérieur hiérarchique qui veille à la bonne organisation de son service. De ce fait, la demande de l’agent non visée par le supérieur hiérarchique ne vaut pas autorisation d’absence. </t>
  </si>
  <si>
    <t>Les jours RTT peuvent se prendre seulement en demi-journée ou en journée entière. Il n’est donc pas possible de prendre des jours RTT en heures.</t>
  </si>
  <si>
    <t>Le report de jours de RTT d’une année à l’autre n’est pas possible. Les jours de RTT doivent être soldés au 31 décembre de l’année. Tout jour de RTT non pris à cette date est perdu sauf en cas de dépôt sur le Compte Epargne Temps (CET) dans le délai prévu à cet effet.</t>
  </si>
  <si>
    <t>La réduction des RTT (réfaction)</t>
  </si>
  <si>
    <t>L'acquisition de jours de RTT est liée à l'accomplissement effectif de la durée hebdomadaire supérieure à 35 heures. Par conséquent, conformément à l’article 115 de la loi n°2010-1657 du 29 décembre 2010, les journées d’absence ne génèrent aucun droit à l’acquisition de RTT.</t>
  </si>
  <si>
    <t>Les absences qui génèrent une réduction des RTT :</t>
  </si>
  <si>
    <r>
      <t>-</t>
    </r>
    <r>
      <rPr>
        <sz val="7"/>
        <color theme="1"/>
        <rFont val="Times New Roman"/>
        <family val="1"/>
      </rPr>
      <t xml:space="preserve">       </t>
    </r>
    <r>
      <rPr>
        <sz val="11"/>
        <color theme="1"/>
        <rFont val="Calibri Light"/>
        <family val="2"/>
      </rPr>
      <t>Congé de maladie ordinaire, longue maladie, grave maladie, longue durée ;</t>
    </r>
  </si>
  <si>
    <r>
      <t>-</t>
    </r>
    <r>
      <rPr>
        <sz val="7"/>
        <color theme="1"/>
        <rFont val="Times New Roman"/>
        <family val="1"/>
      </rPr>
      <t xml:space="preserve">       </t>
    </r>
    <r>
      <rPr>
        <sz val="11"/>
        <color theme="1"/>
        <rFont val="Calibri Light"/>
        <family val="2"/>
      </rPr>
      <t xml:space="preserve">Congé maternité &amp; paternité ; </t>
    </r>
  </si>
  <si>
    <r>
      <t>-</t>
    </r>
    <r>
      <rPr>
        <sz val="7"/>
        <color theme="1"/>
        <rFont val="Times New Roman"/>
        <family val="1"/>
      </rPr>
      <t xml:space="preserve">       </t>
    </r>
    <r>
      <rPr>
        <sz val="11"/>
        <color theme="1"/>
        <rFont val="Calibri Light"/>
        <family val="2"/>
      </rPr>
      <t>Accident de travail, de trajet, ou maladie professionnelle (Congé pour invalidité temporaire imputable au service) ;</t>
    </r>
  </si>
  <si>
    <r>
      <t>-</t>
    </r>
    <r>
      <rPr>
        <sz val="7"/>
        <color theme="1"/>
        <rFont val="Times New Roman"/>
        <family val="1"/>
      </rPr>
      <t xml:space="preserve">       </t>
    </r>
    <r>
      <rPr>
        <sz val="11"/>
        <color theme="1"/>
        <rFont val="Calibri Light"/>
        <family val="2"/>
      </rPr>
      <t>Autorisations spéciales d’absences (hors ASA listées ci-dessous) ;</t>
    </r>
  </si>
  <si>
    <r>
      <t>-</t>
    </r>
    <r>
      <rPr>
        <sz val="7"/>
        <color theme="1"/>
        <rFont val="Times New Roman"/>
        <family val="1"/>
      </rPr>
      <t xml:space="preserve">       </t>
    </r>
    <r>
      <rPr>
        <sz val="11"/>
        <color theme="1"/>
        <rFont val="Calibri Light"/>
        <family val="2"/>
      </rPr>
      <t>Grève.</t>
    </r>
  </si>
  <si>
    <t>Les absences qui ne génèrent pas une réduction des RTT :</t>
  </si>
  <si>
    <r>
      <t>-</t>
    </r>
    <r>
      <rPr>
        <sz val="7"/>
        <color theme="1"/>
        <rFont val="Times New Roman"/>
        <family val="1"/>
      </rPr>
      <t xml:space="preserve">       </t>
    </r>
    <r>
      <rPr>
        <sz val="11"/>
        <color theme="1"/>
        <rFont val="Calibri Light"/>
        <family val="2"/>
      </rPr>
      <t>Autorisations spéciales d’absence pour motif syndical</t>
    </r>
  </si>
  <si>
    <r>
      <t>-</t>
    </r>
    <r>
      <rPr>
        <sz val="7"/>
        <color theme="1"/>
        <rFont val="Times New Roman"/>
        <family val="1"/>
      </rPr>
      <t xml:space="preserve">       </t>
    </r>
    <r>
      <rPr>
        <sz val="11"/>
        <color theme="1"/>
        <rFont val="Calibri Light"/>
        <family val="2"/>
      </rPr>
      <t>Autorisations spéciales d’absence considérée comme du temps de travail effectif (cf. infra).</t>
    </r>
  </si>
  <si>
    <t>Synthèse des quotients de réfaction</t>
  </si>
  <si>
    <t>Temps de travail de référence</t>
  </si>
  <si>
    <t>Temps complet</t>
  </si>
  <si>
    <t>Si du fait de la réfaction des RTT, un agent a utilisé un droit à RTT plus élevé que le droit auquel il avait droit, la correction sera effectuée prioritairement sur ses congés annuels de l’année, ou à défaut sur son droit à jour RTT sera réduit l’année civile suivante.</t>
  </si>
  <si>
    <t>Personnel encadrant ou missions d'expertise:</t>
  </si>
  <si>
    <t>Nature du congés:</t>
  </si>
  <si>
    <t>Droit en année pleine</t>
  </si>
  <si>
    <t>Droit proratisé</t>
  </si>
  <si>
    <t>Congés annuels</t>
  </si>
  <si>
    <t>*</t>
  </si>
  <si>
    <t>Champ à remplir:</t>
  </si>
  <si>
    <t>RTT</t>
  </si>
  <si>
    <t>Date de début:</t>
  </si>
  <si>
    <t>Date de fin:</t>
  </si>
  <si>
    <t>Obligation hebdomadaire:</t>
  </si>
  <si>
    <t>Jours de fractionnement</t>
  </si>
  <si>
    <t>à définir</t>
  </si>
  <si>
    <t>Cycle hebdomadaire de 38 h:</t>
  </si>
  <si>
    <t>Nbre de jours de la période :</t>
  </si>
  <si>
    <t>Cycle hebdomadaire de 37 h:</t>
  </si>
  <si>
    <t>Cycle hebdomadaire de 35 h:</t>
  </si>
  <si>
    <t>* arrondi le chiffre au 0,5 supérieur</t>
  </si>
  <si>
    <t>Les jours de fractionnement</t>
  </si>
  <si>
    <t>Un ou deux jours de congés supplémentaires, dits « jours de fractionnement », doivent obligatoirement</t>
  </si>
  <si>
    <t>être accordés aux agents qui remplissent les conditions pour en bénéficier :</t>
  </si>
  <si>
    <t>- un jour de congé supplémentaire, si l’agent a pris 5, 6 ou 7 jours de congés annuels en dehors</t>
  </si>
  <si>
    <t>de la période comprise entre le 1er mai et le 31 octobre ;</t>
  </si>
  <si>
    <t>- deux jours de congés supplémentaires lorsqu’il a pris au moins 8 jours de congés annuels en</t>
  </si>
  <si>
    <t>dehors de la période considérée.</t>
  </si>
  <si>
    <t>Ils ne peuvent être attribués qu’une seule fois au titre de la même année.</t>
  </si>
  <si>
    <t>Ces jours ne sont pas acquis de fait : si l’agent ne remplit pas les conditions ci-dessus, les jours ne</t>
  </si>
  <si>
    <t>pourront pas lui être attribuées.</t>
  </si>
  <si>
    <t>Aucune proratisation n'est effectuée pour les agents travaillant à temps non complet ou à temps partiel.</t>
  </si>
  <si>
    <t>Cycle hebdomadaire de 37 h 30:</t>
  </si>
  <si>
    <t>Cycle hebdomadaire de 37h30</t>
  </si>
  <si>
    <t>14 jrs</t>
  </si>
  <si>
    <t>37h30</t>
  </si>
  <si>
    <t>Cycle 37h30</t>
  </si>
  <si>
    <t>12,5 jrs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</si>
</sst>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u/>
      <sz val="14"/>
      <color rgb="FF00B0F0"/>
      <name val="Calibri Light"/>
      <family val="2"/>
      <scheme val="major"/>
    </font>
    <font>
      <sz val="11"/>
      <color theme="1"/>
      <name val="Calibri Light"/>
      <family val="2"/>
      <scheme val="major"/>
    </font>
    <font>
      <b/>
      <u/>
      <sz val="11"/>
      <color theme="1"/>
      <name val="Calibri Light"/>
      <family val="2"/>
      <scheme val="major"/>
    </font>
    <font>
      <b/>
      <sz val="11"/>
      <color rgb="FFFF0000"/>
      <name val="Calibri Light"/>
      <family val="2"/>
      <scheme val="major"/>
    </font>
    <font>
      <b/>
      <sz val="11"/>
      <color rgb="FF000000"/>
      <name val="Calibri Light"/>
      <family val="2"/>
    </font>
    <font>
      <sz val="11"/>
      <color theme="1"/>
      <name val="Calibri Light"/>
      <family val="2"/>
    </font>
    <font>
      <b/>
      <sz val="11"/>
      <name val="Calibri Light"/>
      <family val="2"/>
    </font>
    <font>
      <b/>
      <sz val="11"/>
      <color theme="1"/>
      <name val="Calibri Light"/>
      <family val="2"/>
    </font>
    <font>
      <sz val="11"/>
      <name val="Calibri Light"/>
      <family val="2"/>
    </font>
    <font>
      <sz val="11"/>
      <color rgb="FFFF0000"/>
      <name val="Calibri Light"/>
      <family val="2"/>
    </font>
    <font>
      <sz val="11"/>
      <color rgb="FF000000"/>
      <name val="Calibri Light"/>
      <family val="2"/>
    </font>
    <font>
      <sz val="7"/>
      <color theme="1"/>
      <name val="Times New Roman"/>
      <family val="1"/>
    </font>
    <font>
      <b/>
      <sz val="14"/>
      <color rgb="FF00B0F0"/>
      <name val="Calibri Light"/>
      <family val="2"/>
    </font>
    <font>
      <i/>
      <sz val="11"/>
      <color theme="1"/>
      <name val="Calibri Light"/>
      <family val="2"/>
    </font>
    <font>
      <sz val="7"/>
      <color rgb="FF808080"/>
      <name val="Times New Roman"/>
      <family val="1"/>
    </font>
    <font>
      <i/>
      <sz val="11"/>
      <color rgb="FF808080"/>
      <name val="Calibri Light"/>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00"/>
        <bgColor indexed="64"/>
      </patternFill>
    </fill>
    <fill>
      <patternFill patternType="solid">
        <fgColor rgb="FFBFBFBF"/>
        <bgColor indexed="64"/>
      </patternFill>
    </fill>
    <fill>
      <patternFill patternType="solid">
        <fgColor rgb="FFD9D9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7">
    <xf numFmtId="0" fontId="0" fillId="0" borderId="0" xfId="0"/>
    <xf numFmtId="0" fontId="1" fillId="0" borderId="0" xfId="0" applyFont="1"/>
    <xf numFmtId="0" fontId="2" fillId="0" borderId="0" xfId="0" applyFont="1"/>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0" xfId="0" applyNumberFormat="1" applyFont="1"/>
    <xf numFmtId="0" fontId="2" fillId="0" borderId="5" xfId="0" applyFont="1" applyBorder="1"/>
    <xf numFmtId="0" fontId="2" fillId="0" borderId="6" xfId="0" applyFont="1" applyBorder="1"/>
    <xf numFmtId="0" fontId="2" fillId="4" borderId="1" xfId="0" applyFont="1" applyFill="1" applyBorder="1" applyAlignment="1">
      <alignment horizontal="center" vertical="center"/>
    </xf>
    <xf numFmtId="0" fontId="1" fillId="0" borderId="0" xfId="0" applyFont="1" applyAlignment="1">
      <alignment horizontal="left" vertical="top"/>
    </xf>
    <xf numFmtId="0" fontId="2" fillId="0" borderId="0" xfId="0" applyFont="1" applyAlignment="1">
      <alignment horizontal="left" vertical="center"/>
    </xf>
    <xf numFmtId="0" fontId="2" fillId="0" borderId="7" xfId="0" applyFont="1" applyBorder="1"/>
    <xf numFmtId="0" fontId="2" fillId="0" borderId="8" xfId="0" applyFont="1" applyBorder="1"/>
    <xf numFmtId="0" fontId="2" fillId="0" borderId="9" xfId="0" applyFont="1" applyBorder="1"/>
    <xf numFmtId="14" fontId="4" fillId="6" borderId="1" xfId="0" applyNumberFormat="1" applyFont="1" applyFill="1" applyBorder="1" applyAlignment="1">
      <alignment horizontal="center" vertical="center"/>
    </xf>
    <xf numFmtId="0" fontId="4" fillId="6" borderId="1" xfId="0" applyFont="1" applyFill="1" applyBorder="1" applyAlignment="1">
      <alignment horizontal="center" vertical="center"/>
    </xf>
    <xf numFmtId="164" fontId="2" fillId="0" borderId="0" xfId="0" applyNumberFormat="1" applyFont="1" applyAlignment="1">
      <alignment horizontal="left" vertical="center"/>
    </xf>
    <xf numFmtId="0" fontId="2" fillId="0" borderId="0" xfId="0" applyFont="1" applyAlignment="1">
      <alignment horizontal="left"/>
    </xf>
    <xf numFmtId="0" fontId="2" fillId="0" borderId="0" xfId="0" applyFont="1" applyAlignment="1">
      <alignment horizontal="center"/>
    </xf>
    <xf numFmtId="0" fontId="5" fillId="7"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6" fillId="0" borderId="0" xfId="0" applyFont="1" applyAlignment="1">
      <alignment horizontal="justify" vertical="center"/>
    </xf>
    <xf numFmtId="0" fontId="11" fillId="0" borderId="9" xfId="0" applyFont="1" applyBorder="1" applyAlignment="1">
      <alignment horizontal="center" vertical="center" wrapText="1"/>
    </xf>
    <xf numFmtId="9" fontId="6"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0"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6" fillId="0" borderId="9" xfId="0" applyFont="1" applyBorder="1" applyAlignment="1">
      <alignment horizontal="center" vertical="center" wrapText="1"/>
    </xf>
    <xf numFmtId="9" fontId="11" fillId="8" borderId="10" xfId="0" applyNumberFormat="1"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0" xfId="0" applyFont="1" applyFill="1" applyAlignment="1">
      <alignment horizontal="center"/>
    </xf>
    <xf numFmtId="0" fontId="11" fillId="0" borderId="9" xfId="0" applyFont="1" applyFill="1" applyBorder="1" applyAlignment="1">
      <alignment horizontal="center" vertical="center" wrapText="1"/>
    </xf>
    <xf numFmtId="164" fontId="2" fillId="0" borderId="0" xfId="0" applyNumberFormat="1" applyFont="1" applyBorder="1" applyAlignment="1">
      <alignment horizontal="center" vertical="center"/>
    </xf>
    <xf numFmtId="0" fontId="6" fillId="0" borderId="0" xfId="0" applyFont="1" applyAlignment="1">
      <alignment horizontal="justify" vertical="center"/>
    </xf>
    <xf numFmtId="0" fontId="0" fillId="0" borderId="0" xfId="0" applyAlignment="1"/>
    <xf numFmtId="0" fontId="11" fillId="8" borderId="1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3" fillId="5" borderId="0" xfId="0" applyFont="1" applyFill="1" applyAlignment="1">
      <alignment horizontal="center" vertic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J17"/>
  <sheetViews>
    <sheetView workbookViewId="0">
      <selection activeCell="A12" sqref="A12:XFD12"/>
    </sheetView>
  </sheetViews>
  <sheetFormatPr baseColWidth="10" defaultColWidth="28.44140625" defaultRowHeight="14.4" x14ac:dyDescent="0.3"/>
  <cols>
    <col min="1" max="1" width="49.109375" style="2" customWidth="1"/>
    <col min="2" max="2" width="37.33203125" style="2" customWidth="1"/>
    <col min="3" max="5" width="23.33203125" style="24" customWidth="1"/>
    <col min="6" max="6" width="33" style="24" customWidth="1"/>
    <col min="7" max="16384" width="28.44140625" style="2"/>
  </cols>
  <sheetData>
    <row r="1" spans="1:10" ht="28.8" x14ac:dyDescent="0.3">
      <c r="A1" s="25" t="s">
        <v>0</v>
      </c>
      <c r="B1" s="25" t="s">
        <v>1</v>
      </c>
      <c r="C1" s="25" t="s">
        <v>2</v>
      </c>
      <c r="D1" s="25" t="s">
        <v>3</v>
      </c>
      <c r="E1" s="25" t="s">
        <v>4</v>
      </c>
      <c r="F1" s="25" t="s">
        <v>5</v>
      </c>
      <c r="G1" s="25" t="s">
        <v>6</v>
      </c>
      <c r="H1" s="25" t="s">
        <v>7</v>
      </c>
      <c r="I1" s="25" t="s">
        <v>8</v>
      </c>
      <c r="J1" s="25" t="s">
        <v>9</v>
      </c>
    </row>
    <row r="2" spans="1:10" ht="28.8" x14ac:dyDescent="0.3">
      <c r="A2" s="26" t="s">
        <v>10</v>
      </c>
      <c r="B2" s="27" t="s">
        <v>11</v>
      </c>
      <c r="C2" s="27" t="s">
        <v>12</v>
      </c>
      <c r="D2" s="27" t="s">
        <v>13</v>
      </c>
      <c r="E2" s="27">
        <v>5</v>
      </c>
      <c r="F2" s="28">
        <v>22</v>
      </c>
      <c r="G2" s="27" t="s">
        <v>14</v>
      </c>
      <c r="H2" s="27" t="s">
        <v>14</v>
      </c>
      <c r="I2" s="27" t="s">
        <v>14</v>
      </c>
      <c r="J2" s="27" t="s">
        <v>15</v>
      </c>
    </row>
    <row r="3" spans="1:10" x14ac:dyDescent="0.3">
      <c r="A3" s="26" t="s">
        <v>16</v>
      </c>
      <c r="B3" s="27" t="s">
        <v>11</v>
      </c>
      <c r="C3" s="27" t="s">
        <v>12</v>
      </c>
      <c r="D3" s="27" t="s">
        <v>13</v>
      </c>
      <c r="E3" s="27">
        <v>5</v>
      </c>
      <c r="F3" s="28">
        <v>22</v>
      </c>
      <c r="G3" s="27" t="s">
        <v>14</v>
      </c>
      <c r="H3" s="27" t="s">
        <v>14</v>
      </c>
      <c r="I3" s="27" t="s">
        <v>14</v>
      </c>
      <c r="J3" s="27" t="s">
        <v>15</v>
      </c>
    </row>
    <row r="4" spans="1:10" ht="28.8" x14ac:dyDescent="0.3">
      <c r="A4" s="26" t="s">
        <v>17</v>
      </c>
      <c r="B4" s="27" t="s">
        <v>11</v>
      </c>
      <c r="C4" s="27" t="s">
        <v>12</v>
      </c>
      <c r="D4" s="27" t="s">
        <v>13</v>
      </c>
      <c r="E4" s="27">
        <v>5</v>
      </c>
      <c r="F4" s="28">
        <v>22</v>
      </c>
      <c r="G4" s="27" t="s">
        <v>14</v>
      </c>
      <c r="H4" s="27" t="s">
        <v>14</v>
      </c>
      <c r="I4" s="27" t="s">
        <v>14</v>
      </c>
      <c r="J4" s="27" t="s">
        <v>15</v>
      </c>
    </row>
    <row r="5" spans="1:10" ht="86.4" x14ac:dyDescent="0.3">
      <c r="A5" s="26" t="s">
        <v>18</v>
      </c>
      <c r="B5" s="27" t="s">
        <v>11</v>
      </c>
      <c r="C5" s="27" t="s">
        <v>19</v>
      </c>
      <c r="D5" s="27" t="s">
        <v>20</v>
      </c>
      <c r="E5" s="27">
        <v>5</v>
      </c>
      <c r="F5" s="28">
        <v>17</v>
      </c>
      <c r="G5" s="27" t="s">
        <v>14</v>
      </c>
      <c r="H5" s="27" t="s">
        <v>14</v>
      </c>
      <c r="I5" s="27" t="s">
        <v>14</v>
      </c>
      <c r="J5" s="27" t="s">
        <v>15</v>
      </c>
    </row>
    <row r="6" spans="1:10" x14ac:dyDescent="0.3">
      <c r="A6" s="26" t="s">
        <v>21</v>
      </c>
      <c r="B6" s="27" t="s">
        <v>11</v>
      </c>
      <c r="C6" s="27" t="s">
        <v>19</v>
      </c>
      <c r="D6" s="29" t="s">
        <v>22</v>
      </c>
      <c r="E6" s="27">
        <v>5</v>
      </c>
      <c r="F6" s="30">
        <v>17</v>
      </c>
      <c r="G6" s="27" t="s">
        <v>14</v>
      </c>
      <c r="H6" s="27" t="s">
        <v>14</v>
      </c>
      <c r="I6" s="27" t="s">
        <v>23</v>
      </c>
      <c r="J6" s="27"/>
    </row>
    <row r="7" spans="1:10" x14ac:dyDescent="0.3">
      <c r="A7" s="26" t="s">
        <v>24</v>
      </c>
      <c r="B7" s="27" t="s">
        <v>11</v>
      </c>
      <c r="C7" s="27" t="s">
        <v>19</v>
      </c>
      <c r="D7" s="29" t="s">
        <v>22</v>
      </c>
      <c r="E7" s="27">
        <v>5</v>
      </c>
      <c r="F7" s="30">
        <v>17</v>
      </c>
      <c r="G7" s="27" t="s">
        <v>14</v>
      </c>
      <c r="H7" s="27" t="s">
        <v>14</v>
      </c>
      <c r="I7" s="27" t="s">
        <v>14</v>
      </c>
      <c r="J7" s="27"/>
    </row>
    <row r="8" spans="1:10" ht="57.6" x14ac:dyDescent="0.3">
      <c r="A8" s="26" t="s">
        <v>25</v>
      </c>
      <c r="B8" s="27" t="s">
        <v>11</v>
      </c>
      <c r="C8" s="27" t="s">
        <v>19</v>
      </c>
      <c r="D8" s="29" t="s">
        <v>22</v>
      </c>
      <c r="E8" s="27">
        <v>5</v>
      </c>
      <c r="F8" s="30">
        <v>17</v>
      </c>
      <c r="G8" s="27" t="s">
        <v>14</v>
      </c>
      <c r="H8" s="27" t="s">
        <v>14</v>
      </c>
      <c r="I8" s="27" t="s">
        <v>14</v>
      </c>
      <c r="J8" s="27"/>
    </row>
    <row r="9" spans="1:10" x14ac:dyDescent="0.3">
      <c r="A9" s="26" t="s">
        <v>26</v>
      </c>
      <c r="B9" s="27" t="s">
        <v>27</v>
      </c>
      <c r="C9" s="27" t="s">
        <v>19</v>
      </c>
      <c r="D9" s="29" t="s">
        <v>22</v>
      </c>
      <c r="E9" s="27">
        <v>5</v>
      </c>
      <c r="F9" s="30">
        <v>17</v>
      </c>
      <c r="G9" s="27" t="s">
        <v>28</v>
      </c>
      <c r="H9" s="27" t="s">
        <v>14</v>
      </c>
      <c r="I9" s="27" t="s">
        <v>14</v>
      </c>
      <c r="J9" s="27"/>
    </row>
    <row r="10" spans="1:10" x14ac:dyDescent="0.3">
      <c r="A10" s="26" t="s">
        <v>29</v>
      </c>
      <c r="B10" s="27" t="s">
        <v>27</v>
      </c>
      <c r="C10" s="27" t="s">
        <v>19</v>
      </c>
      <c r="D10" s="29" t="s">
        <v>22</v>
      </c>
      <c r="E10" s="27">
        <v>5</v>
      </c>
      <c r="F10" s="30">
        <v>17</v>
      </c>
      <c r="G10" s="27" t="s">
        <v>28</v>
      </c>
      <c r="H10" s="27" t="s">
        <v>14</v>
      </c>
      <c r="I10" s="27" t="s">
        <v>14</v>
      </c>
      <c r="J10" s="27"/>
    </row>
    <row r="11" spans="1:10" x14ac:dyDescent="0.3">
      <c r="A11" s="26" t="s">
        <v>30</v>
      </c>
      <c r="B11" s="27" t="s">
        <v>27</v>
      </c>
      <c r="C11" s="27" t="s">
        <v>31</v>
      </c>
      <c r="D11" s="29" t="s">
        <v>22</v>
      </c>
      <c r="E11" s="27">
        <v>5</v>
      </c>
      <c r="F11" s="30">
        <v>11</v>
      </c>
      <c r="G11" s="27" t="s">
        <v>14</v>
      </c>
      <c r="H11" s="27" t="s">
        <v>14</v>
      </c>
      <c r="I11" s="27" t="s">
        <v>32</v>
      </c>
      <c r="J11" s="27"/>
    </row>
    <row r="12" spans="1:10" x14ac:dyDescent="0.3">
      <c r="A12" s="31" t="s">
        <v>33</v>
      </c>
      <c r="B12" s="30" t="s">
        <v>27</v>
      </c>
      <c r="C12" s="30" t="s">
        <v>19</v>
      </c>
      <c r="D12" s="30" t="s">
        <v>22</v>
      </c>
      <c r="E12" s="30">
        <v>5</v>
      </c>
      <c r="F12" s="30">
        <v>17</v>
      </c>
      <c r="G12" s="30" t="s">
        <v>14</v>
      </c>
      <c r="H12" s="30" t="s">
        <v>14</v>
      </c>
      <c r="I12" s="30" t="s">
        <v>14</v>
      </c>
      <c r="J12" s="32"/>
    </row>
    <row r="13" spans="1:10" x14ac:dyDescent="0.3">
      <c r="A13" s="26" t="s">
        <v>34</v>
      </c>
      <c r="B13" s="27" t="s">
        <v>35</v>
      </c>
      <c r="C13" s="27" t="s">
        <v>36</v>
      </c>
      <c r="D13" s="27" t="s">
        <v>37</v>
      </c>
      <c r="E13" s="27">
        <v>5</v>
      </c>
      <c r="F13" s="27" t="s">
        <v>37</v>
      </c>
      <c r="G13" s="27" t="s">
        <v>28</v>
      </c>
      <c r="H13" s="27" t="s">
        <v>14</v>
      </c>
      <c r="I13" s="27" t="s">
        <v>14</v>
      </c>
      <c r="J13" s="27"/>
    </row>
    <row r="14" spans="1:10" ht="28.8" x14ac:dyDescent="0.3">
      <c r="A14" s="26" t="s">
        <v>38</v>
      </c>
      <c r="B14" s="27" t="s">
        <v>35</v>
      </c>
      <c r="C14" s="27" t="s">
        <v>39</v>
      </c>
      <c r="D14" s="27" t="s">
        <v>37</v>
      </c>
      <c r="E14" s="27">
        <v>5</v>
      </c>
      <c r="F14" s="27" t="s">
        <v>37</v>
      </c>
      <c r="G14" s="27" t="s">
        <v>28</v>
      </c>
      <c r="H14" s="27" t="s">
        <v>14</v>
      </c>
      <c r="I14" s="27" t="s">
        <v>14</v>
      </c>
      <c r="J14" s="27"/>
    </row>
    <row r="15" spans="1:10" ht="28.8" x14ac:dyDescent="0.3">
      <c r="A15" s="26" t="s">
        <v>40</v>
      </c>
      <c r="B15" s="27" t="s">
        <v>35</v>
      </c>
      <c r="C15" s="27" t="s">
        <v>36</v>
      </c>
      <c r="D15" s="27" t="s">
        <v>37</v>
      </c>
      <c r="E15" s="27">
        <v>5</v>
      </c>
      <c r="F15" s="27" t="s">
        <v>37</v>
      </c>
      <c r="G15" s="27" t="s">
        <v>14</v>
      </c>
      <c r="H15" s="27" t="s">
        <v>14</v>
      </c>
      <c r="I15" s="27" t="s">
        <v>14</v>
      </c>
      <c r="J15" s="27"/>
    </row>
    <row r="16" spans="1:10" ht="28.8" x14ac:dyDescent="0.3">
      <c r="A16" s="26" t="s">
        <v>41</v>
      </c>
      <c r="B16" s="27" t="s">
        <v>35</v>
      </c>
      <c r="C16" s="27" t="s">
        <v>36</v>
      </c>
      <c r="D16" s="27" t="s">
        <v>37</v>
      </c>
      <c r="E16" s="27">
        <v>5</v>
      </c>
      <c r="F16" s="27" t="s">
        <v>37</v>
      </c>
      <c r="G16" s="27" t="s">
        <v>14</v>
      </c>
      <c r="H16" s="27" t="s">
        <v>14</v>
      </c>
      <c r="I16" s="30" t="s">
        <v>42</v>
      </c>
      <c r="J16" s="27"/>
    </row>
    <row r="17" spans="1:10" ht="28.8" x14ac:dyDescent="0.3">
      <c r="A17" s="26" t="s">
        <v>43</v>
      </c>
      <c r="B17" s="27" t="s">
        <v>35</v>
      </c>
      <c r="C17" s="27" t="s">
        <v>36</v>
      </c>
      <c r="D17" s="27" t="s">
        <v>37</v>
      </c>
      <c r="E17" s="27">
        <v>5</v>
      </c>
      <c r="F17" s="27" t="s">
        <v>37</v>
      </c>
      <c r="G17" s="27" t="s">
        <v>14</v>
      </c>
      <c r="H17" s="27" t="s">
        <v>14</v>
      </c>
      <c r="I17" s="30" t="s">
        <v>44</v>
      </c>
      <c r="J17" s="2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6EA48-D8E8-411F-A6C6-31F0A57C9E6E}">
  <sheetPr codeName="Feuil2"/>
  <dimension ref="A1:I57"/>
  <sheetViews>
    <sheetView workbookViewId="0"/>
  </sheetViews>
  <sheetFormatPr baseColWidth="10" defaultColWidth="28.44140625" defaultRowHeight="14.4" x14ac:dyDescent="0.3"/>
  <cols>
    <col min="1" max="1" width="49.109375" style="2" customWidth="1"/>
    <col min="2" max="2" width="37.33203125" style="2" customWidth="1"/>
    <col min="3" max="5" width="23.33203125" style="24" customWidth="1"/>
    <col min="6" max="6" width="33" style="24" customWidth="1"/>
    <col min="7" max="16384" width="28.44140625" style="2"/>
  </cols>
  <sheetData>
    <row r="1" spans="1:9" x14ac:dyDescent="0.3">
      <c r="A1" s="33"/>
      <c r="B1"/>
      <c r="C1"/>
      <c r="D1"/>
    </row>
    <row r="2" spans="1:9" ht="15" thickBot="1" x14ac:dyDescent="0.35">
      <c r="A2" s="33"/>
      <c r="B2"/>
      <c r="C2"/>
      <c r="D2"/>
    </row>
    <row r="3" spans="1:9" ht="29.4" thickBot="1" x14ac:dyDescent="0.35">
      <c r="A3" s="45" t="s">
        <v>45</v>
      </c>
      <c r="B3" s="44" t="s">
        <v>46</v>
      </c>
      <c r="C3" s="44" t="s">
        <v>47</v>
      </c>
      <c r="D3" s="44" t="s">
        <v>48</v>
      </c>
    </row>
    <row r="4" spans="1:9" ht="29.4" thickBot="1" x14ac:dyDescent="0.35">
      <c r="A4" s="38" t="s">
        <v>49</v>
      </c>
      <c r="B4" s="42" t="s">
        <v>50</v>
      </c>
      <c r="C4" s="42" t="s">
        <v>51</v>
      </c>
      <c r="D4" s="42" t="s">
        <v>52</v>
      </c>
    </row>
    <row r="5" spans="1:9" ht="15" thickBot="1" x14ac:dyDescent="0.35">
      <c r="A5" s="38" t="s">
        <v>53</v>
      </c>
      <c r="B5" s="42" t="s">
        <v>54</v>
      </c>
      <c r="C5" s="42" t="s">
        <v>55</v>
      </c>
      <c r="D5" s="42" t="s">
        <v>56</v>
      </c>
    </row>
    <row r="6" spans="1:9" ht="15" thickBot="1" x14ac:dyDescent="0.35">
      <c r="A6" s="38" t="s">
        <v>122</v>
      </c>
      <c r="B6" s="42" t="s">
        <v>123</v>
      </c>
      <c r="C6" s="46" t="s">
        <v>126</v>
      </c>
      <c r="D6" s="46" t="s">
        <v>58</v>
      </c>
    </row>
    <row r="7" spans="1:9" ht="15" thickBot="1" x14ac:dyDescent="0.35">
      <c r="A7" s="38" t="s">
        <v>57</v>
      </c>
      <c r="B7" s="42" t="s">
        <v>58</v>
      </c>
      <c r="C7" s="42" t="s">
        <v>59</v>
      </c>
      <c r="D7" s="42" t="s">
        <v>60</v>
      </c>
    </row>
    <row r="8" spans="1:9" ht="15" thickBot="1" x14ac:dyDescent="0.35">
      <c r="A8" s="38" t="s">
        <v>61</v>
      </c>
      <c r="B8" s="42" t="s">
        <v>37</v>
      </c>
      <c r="C8" s="42" t="s">
        <v>37</v>
      </c>
      <c r="D8" s="42" t="s">
        <v>37</v>
      </c>
    </row>
    <row r="9" spans="1:9" x14ac:dyDescent="0.3">
      <c r="A9" s="50" t="s">
        <v>62</v>
      </c>
      <c r="B9" s="51"/>
      <c r="C9" s="51"/>
      <c r="D9" s="51"/>
    </row>
    <row r="10" spans="1:9" x14ac:dyDescent="0.3">
      <c r="A10" s="33"/>
      <c r="B10"/>
      <c r="C10"/>
      <c r="D10"/>
    </row>
    <row r="11" spans="1:9" x14ac:dyDescent="0.3">
      <c r="A11" s="33"/>
      <c r="B11"/>
      <c r="C11"/>
      <c r="D11"/>
    </row>
    <row r="12" spans="1:9" ht="15" thickBot="1" x14ac:dyDescent="0.35">
      <c r="A12" s="50" t="s">
        <v>63</v>
      </c>
      <c r="B12" s="51"/>
      <c r="C12" s="51"/>
      <c r="D12" s="51"/>
    </row>
    <row r="13" spans="1:9" ht="15" thickBot="1" x14ac:dyDescent="0.35">
      <c r="A13" s="45" t="s">
        <v>64</v>
      </c>
      <c r="B13" s="44" t="s">
        <v>65</v>
      </c>
      <c r="C13" s="44" t="s">
        <v>66</v>
      </c>
      <c r="D13" s="44" t="s">
        <v>125</v>
      </c>
      <c r="E13" s="44" t="s">
        <v>67</v>
      </c>
    </row>
    <row r="14" spans="1:9" ht="15" thickBot="1" x14ac:dyDescent="0.35">
      <c r="A14" s="43">
        <v>1</v>
      </c>
      <c r="B14" s="42">
        <v>22</v>
      </c>
      <c r="C14" s="42">
        <v>17</v>
      </c>
      <c r="D14" s="42">
        <v>14</v>
      </c>
      <c r="E14" s="42">
        <v>11</v>
      </c>
      <c r="F14" s="47"/>
    </row>
    <row r="15" spans="1:9" ht="15" thickBot="1" x14ac:dyDescent="0.35">
      <c r="A15" s="43">
        <v>0.9</v>
      </c>
      <c r="B15" s="42">
        <v>20</v>
      </c>
      <c r="C15" s="42">
        <v>15.5</v>
      </c>
      <c r="D15" s="42">
        <v>13</v>
      </c>
      <c r="E15" s="42">
        <v>10</v>
      </c>
      <c r="F15" s="47"/>
      <c r="G15" s="47"/>
      <c r="H15" s="47"/>
      <c r="I15" s="47"/>
    </row>
    <row r="16" spans="1:9" ht="15" thickBot="1" x14ac:dyDescent="0.35">
      <c r="A16" s="43">
        <v>0.8</v>
      </c>
      <c r="B16" s="42">
        <v>18</v>
      </c>
      <c r="C16" s="42">
        <v>14</v>
      </c>
      <c r="D16" s="42">
        <v>11.5</v>
      </c>
      <c r="E16" s="42">
        <v>9</v>
      </c>
      <c r="F16" s="47"/>
      <c r="G16" s="47"/>
      <c r="H16" s="47"/>
      <c r="I16" s="47"/>
    </row>
    <row r="17" spans="1:9" ht="15" thickBot="1" x14ac:dyDescent="0.35">
      <c r="A17" s="43">
        <v>0.7</v>
      </c>
      <c r="B17" s="42">
        <v>15.5</v>
      </c>
      <c r="C17" s="42">
        <v>12</v>
      </c>
      <c r="D17" s="42">
        <v>10</v>
      </c>
      <c r="E17" s="42">
        <v>8</v>
      </c>
      <c r="F17" s="47"/>
      <c r="G17" s="47"/>
      <c r="H17" s="47"/>
      <c r="I17" s="47"/>
    </row>
    <row r="18" spans="1:9" ht="15" thickBot="1" x14ac:dyDescent="0.35">
      <c r="A18" s="43">
        <v>0.6</v>
      </c>
      <c r="B18" s="42">
        <v>13.5</v>
      </c>
      <c r="C18" s="42">
        <v>10.5</v>
      </c>
      <c r="D18" s="42">
        <v>8.5</v>
      </c>
      <c r="E18" s="42">
        <v>7</v>
      </c>
      <c r="F18" s="47"/>
      <c r="G18" s="47"/>
      <c r="H18" s="47"/>
      <c r="I18" s="47"/>
    </row>
    <row r="19" spans="1:9" ht="15" thickBot="1" x14ac:dyDescent="0.35">
      <c r="A19" s="43">
        <v>0.5</v>
      </c>
      <c r="B19" s="42">
        <v>11</v>
      </c>
      <c r="C19" s="42">
        <v>8.5</v>
      </c>
      <c r="D19" s="42">
        <v>7</v>
      </c>
      <c r="E19" s="42">
        <v>5.5</v>
      </c>
      <c r="F19" s="47"/>
      <c r="G19" s="47"/>
      <c r="H19" s="47"/>
      <c r="I19" s="47"/>
    </row>
    <row r="20" spans="1:9" x14ac:dyDescent="0.3">
      <c r="A20" s="50" t="s">
        <v>62</v>
      </c>
      <c r="B20" s="51"/>
      <c r="C20" s="51"/>
      <c r="D20" s="51"/>
    </row>
    <row r="21" spans="1:9" x14ac:dyDescent="0.3">
      <c r="A21" s="33"/>
      <c r="B21"/>
      <c r="C21"/>
      <c r="D21"/>
    </row>
    <row r="22" spans="1:9" x14ac:dyDescent="0.3">
      <c r="A22" s="50" t="s">
        <v>68</v>
      </c>
      <c r="B22" s="51"/>
      <c r="C22" s="51"/>
      <c r="D22" s="51"/>
    </row>
    <row r="23" spans="1:9" x14ac:dyDescent="0.3">
      <c r="A23" s="50" t="s">
        <v>69</v>
      </c>
      <c r="B23" s="51"/>
      <c r="C23" s="51"/>
      <c r="D23" s="51"/>
    </row>
    <row r="24" spans="1:9" x14ac:dyDescent="0.3">
      <c r="A24" s="41"/>
      <c r="B24"/>
      <c r="C24"/>
      <c r="D24"/>
    </row>
    <row r="25" spans="1:9" x14ac:dyDescent="0.3">
      <c r="A25" s="33"/>
      <c r="B25"/>
      <c r="C25"/>
      <c r="D25"/>
    </row>
    <row r="26" spans="1:9" ht="18" x14ac:dyDescent="0.3">
      <c r="A26" s="40" t="s">
        <v>70</v>
      </c>
      <c r="B26"/>
      <c r="C26"/>
      <c r="D26"/>
    </row>
    <row r="27" spans="1:9" x14ac:dyDescent="0.3">
      <c r="A27" s="50" t="s">
        <v>71</v>
      </c>
      <c r="B27" s="51"/>
      <c r="C27" s="51"/>
      <c r="D27" s="51"/>
    </row>
    <row r="28" spans="1:9" x14ac:dyDescent="0.3">
      <c r="A28" s="50" t="s">
        <v>72</v>
      </c>
      <c r="B28" s="51"/>
      <c r="C28" s="51"/>
      <c r="D28" s="51"/>
    </row>
    <row r="29" spans="1:9" ht="29.4" customHeight="1" x14ac:dyDescent="0.3">
      <c r="A29" s="50" t="s">
        <v>73</v>
      </c>
      <c r="B29" s="51"/>
      <c r="C29" s="51"/>
      <c r="D29" s="51"/>
    </row>
    <row r="30" spans="1:9" x14ac:dyDescent="0.3">
      <c r="A30" s="50" t="s">
        <v>74</v>
      </c>
      <c r="B30" s="51"/>
      <c r="C30" s="51"/>
      <c r="D30" s="51"/>
    </row>
    <row r="31" spans="1:9" x14ac:dyDescent="0.3">
      <c r="A31" s="50" t="s">
        <v>75</v>
      </c>
      <c r="B31" s="51"/>
      <c r="C31" s="51"/>
      <c r="D31" s="51"/>
    </row>
    <row r="32" spans="1:9" ht="29.4" customHeight="1" x14ac:dyDescent="0.3">
      <c r="A32" s="50" t="s">
        <v>76</v>
      </c>
      <c r="B32" s="51"/>
      <c r="C32" s="51"/>
      <c r="D32" s="51"/>
    </row>
    <row r="33" spans="1:5" x14ac:dyDescent="0.3">
      <c r="A33" s="33"/>
      <c r="B33"/>
      <c r="C33"/>
      <c r="D33"/>
    </row>
    <row r="34" spans="1:5" x14ac:dyDescent="0.3">
      <c r="A34" s="33"/>
      <c r="B34"/>
      <c r="C34"/>
      <c r="D34"/>
    </row>
    <row r="35" spans="1:5" ht="18" x14ac:dyDescent="0.3">
      <c r="A35" s="40" t="s">
        <v>77</v>
      </c>
      <c r="B35"/>
      <c r="C35"/>
      <c r="D35"/>
    </row>
    <row r="36" spans="1:5" ht="32.4" customHeight="1" x14ac:dyDescent="0.3">
      <c r="A36" s="50" t="s">
        <v>78</v>
      </c>
      <c r="B36" s="51"/>
      <c r="C36" s="51"/>
      <c r="D36" s="51"/>
    </row>
    <row r="37" spans="1:5" x14ac:dyDescent="0.3">
      <c r="A37" s="39"/>
      <c r="B37"/>
      <c r="C37"/>
      <c r="D37"/>
    </row>
    <row r="38" spans="1:5" x14ac:dyDescent="0.3">
      <c r="A38" s="50" t="s">
        <v>79</v>
      </c>
      <c r="B38" s="51"/>
      <c r="C38" s="51"/>
      <c r="D38" s="51"/>
    </row>
    <row r="39" spans="1:5" ht="14.4" customHeight="1" x14ac:dyDescent="0.3">
      <c r="A39" s="50" t="s">
        <v>80</v>
      </c>
      <c r="B39" s="51"/>
      <c r="C39" s="51"/>
      <c r="D39" s="51"/>
    </row>
    <row r="40" spans="1:5" x14ac:dyDescent="0.3">
      <c r="A40" s="50" t="s">
        <v>81</v>
      </c>
      <c r="B40" s="51"/>
      <c r="C40" s="51"/>
      <c r="D40" s="51"/>
    </row>
    <row r="41" spans="1:5" x14ac:dyDescent="0.3">
      <c r="A41" s="50" t="s">
        <v>82</v>
      </c>
      <c r="B41" s="51"/>
      <c r="C41" s="51"/>
      <c r="D41" s="51"/>
    </row>
    <row r="42" spans="1:5" x14ac:dyDescent="0.3">
      <c r="A42" s="50" t="s">
        <v>83</v>
      </c>
      <c r="B42" s="51"/>
      <c r="C42" s="51"/>
      <c r="D42" s="51"/>
    </row>
    <row r="43" spans="1:5" x14ac:dyDescent="0.3">
      <c r="A43" s="50" t="s">
        <v>84</v>
      </c>
      <c r="B43" s="51"/>
      <c r="C43" s="51"/>
      <c r="D43" s="51"/>
    </row>
    <row r="44" spans="1:5" x14ac:dyDescent="0.3">
      <c r="A44" s="50" t="s">
        <v>85</v>
      </c>
      <c r="B44" s="51"/>
      <c r="C44" s="51"/>
      <c r="D44" s="51"/>
    </row>
    <row r="45" spans="1:5" x14ac:dyDescent="0.3">
      <c r="A45" s="50" t="s">
        <v>86</v>
      </c>
      <c r="B45" s="51"/>
      <c r="C45" s="51"/>
      <c r="D45" s="51"/>
    </row>
    <row r="46" spans="1:5" x14ac:dyDescent="0.3">
      <c r="A46" s="50" t="s">
        <v>87</v>
      </c>
      <c r="B46" s="51"/>
      <c r="C46" s="51"/>
      <c r="D46" s="51"/>
    </row>
    <row r="47" spans="1:5" ht="15" thickBot="1" x14ac:dyDescent="0.35">
      <c r="A47" s="33"/>
      <c r="B47"/>
      <c r="C47"/>
      <c r="D47"/>
    </row>
    <row r="48" spans="1:5" ht="15" thickBot="1" x14ac:dyDescent="0.35">
      <c r="A48" s="52" t="s">
        <v>88</v>
      </c>
      <c r="B48" s="53"/>
      <c r="C48" s="53"/>
      <c r="D48" s="53"/>
      <c r="E48" s="54"/>
    </row>
    <row r="49" spans="1:6" ht="15" thickBot="1" x14ac:dyDescent="0.35">
      <c r="A49" s="38" t="s">
        <v>89</v>
      </c>
      <c r="B49" s="37" t="s">
        <v>12</v>
      </c>
      <c r="C49" s="37" t="s">
        <v>19</v>
      </c>
      <c r="D49" s="37" t="s">
        <v>124</v>
      </c>
      <c r="E49" s="37" t="s">
        <v>31</v>
      </c>
    </row>
    <row r="50" spans="1:6" ht="15" thickBot="1" x14ac:dyDescent="0.35">
      <c r="A50" s="36" t="s">
        <v>90</v>
      </c>
      <c r="B50" s="34">
        <v>10.5</v>
      </c>
      <c r="C50" s="34">
        <v>13.5</v>
      </c>
      <c r="D50" s="48">
        <v>16.5</v>
      </c>
      <c r="E50" s="34">
        <v>21</v>
      </c>
      <c r="F50" s="47"/>
    </row>
    <row r="51" spans="1:6" ht="15" thickBot="1" x14ac:dyDescent="0.35">
      <c r="A51" s="35">
        <v>0.9</v>
      </c>
      <c r="B51" s="34">
        <v>11.5</v>
      </c>
      <c r="C51" s="34">
        <v>15</v>
      </c>
      <c r="D51" s="48">
        <v>18</v>
      </c>
      <c r="E51" s="34">
        <v>23</v>
      </c>
      <c r="F51" s="47"/>
    </row>
    <row r="52" spans="1:6" ht="15" thickBot="1" x14ac:dyDescent="0.35">
      <c r="A52" s="35">
        <v>0.8</v>
      </c>
      <c r="B52" s="34">
        <v>13</v>
      </c>
      <c r="C52" s="34">
        <v>16.5</v>
      </c>
      <c r="D52" s="48">
        <v>20</v>
      </c>
      <c r="E52" s="34">
        <v>25.5</v>
      </c>
      <c r="F52" s="47"/>
    </row>
    <row r="53" spans="1:6" ht="15" thickBot="1" x14ac:dyDescent="0.35">
      <c r="A53" s="35">
        <v>0.7</v>
      </c>
      <c r="B53" s="34">
        <v>15</v>
      </c>
      <c r="C53" s="34">
        <v>19</v>
      </c>
      <c r="D53" s="48">
        <v>23</v>
      </c>
      <c r="E53" s="34">
        <v>28.5</v>
      </c>
      <c r="F53" s="47"/>
    </row>
    <row r="54" spans="1:6" ht="15" thickBot="1" x14ac:dyDescent="0.35">
      <c r="A54" s="35">
        <v>0.6</v>
      </c>
      <c r="B54" s="34">
        <v>17</v>
      </c>
      <c r="C54" s="34">
        <v>22</v>
      </c>
      <c r="D54" s="48">
        <v>27</v>
      </c>
      <c r="E54" s="34">
        <v>33</v>
      </c>
      <c r="F54" s="47"/>
    </row>
    <row r="55" spans="1:6" ht="15" thickBot="1" x14ac:dyDescent="0.35">
      <c r="A55" s="35">
        <v>0.5</v>
      </c>
      <c r="B55" s="34">
        <v>21</v>
      </c>
      <c r="C55" s="34">
        <v>27</v>
      </c>
      <c r="D55" s="48">
        <v>33</v>
      </c>
      <c r="E55" s="34">
        <v>41.5</v>
      </c>
      <c r="F55" s="47"/>
    </row>
    <row r="56" spans="1:6" x14ac:dyDescent="0.3">
      <c r="A56" s="33"/>
      <c r="B56"/>
      <c r="C56"/>
      <c r="D56"/>
    </row>
    <row r="57" spans="1:6" ht="39" customHeight="1" x14ac:dyDescent="0.3">
      <c r="A57" s="50" t="s">
        <v>91</v>
      </c>
      <c r="B57" s="51"/>
      <c r="C57" s="51"/>
      <c r="D57" s="51"/>
    </row>
  </sheetData>
  <mergeCells count="23">
    <mergeCell ref="A57:D57"/>
    <mergeCell ref="A46:D46"/>
    <mergeCell ref="A9:D9"/>
    <mergeCell ref="A12:D12"/>
    <mergeCell ref="A20:D20"/>
    <mergeCell ref="A22:D22"/>
    <mergeCell ref="A23:D23"/>
    <mergeCell ref="A27:D27"/>
    <mergeCell ref="A28:D28"/>
    <mergeCell ref="A45:D45"/>
    <mergeCell ref="A29:D29"/>
    <mergeCell ref="A30:D30"/>
    <mergeCell ref="A31:D31"/>
    <mergeCell ref="A32:D32"/>
    <mergeCell ref="A36:D36"/>
    <mergeCell ref="A48:E48"/>
    <mergeCell ref="A43:D43"/>
    <mergeCell ref="A44:D44"/>
    <mergeCell ref="A39:D39"/>
    <mergeCell ref="A38:D38"/>
    <mergeCell ref="A40:D40"/>
    <mergeCell ref="A41:D41"/>
    <mergeCell ref="A42:D4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J44"/>
  <sheetViews>
    <sheetView tabSelected="1" zoomScale="90" zoomScaleNormal="90" workbookViewId="0">
      <selection activeCell="E9" sqref="E9"/>
    </sheetView>
  </sheetViews>
  <sheetFormatPr baseColWidth="10" defaultColWidth="11.44140625" defaultRowHeight="14.4" x14ac:dyDescent="0.3"/>
  <cols>
    <col min="1" max="1" width="22.88671875" style="2" bestFit="1" customWidth="1"/>
    <col min="2" max="2" width="6.88671875" style="2" hidden="1" customWidth="1"/>
    <col min="3" max="5" width="25.6640625" style="2" customWidth="1"/>
    <col min="6" max="6" width="4.6640625" style="2" customWidth="1"/>
    <col min="7" max="9" width="26.6640625" style="2" customWidth="1"/>
    <col min="10" max="10" width="4.6640625" style="2" customWidth="1"/>
    <col min="11" max="16384" width="11.44140625" style="2"/>
  </cols>
  <sheetData>
    <row r="1" spans="1:10" ht="18.600000000000001" thickBot="1" x14ac:dyDescent="0.4">
      <c r="A1" s="1" t="s">
        <v>92</v>
      </c>
      <c r="B1" s="1"/>
    </row>
    <row r="2" spans="1:10" x14ac:dyDescent="0.3">
      <c r="A2" s="3" t="s">
        <v>93</v>
      </c>
      <c r="B2" s="3"/>
      <c r="C2" s="3" t="s">
        <v>94</v>
      </c>
      <c r="D2" s="3" t="s">
        <v>95</v>
      </c>
      <c r="E2" s="4"/>
      <c r="F2" s="5"/>
      <c r="G2" s="6"/>
      <c r="H2" s="6"/>
      <c r="I2" s="6"/>
      <c r="J2" s="7"/>
    </row>
    <row r="3" spans="1:10" x14ac:dyDescent="0.3">
      <c r="A3" s="8" t="s">
        <v>96</v>
      </c>
      <c r="B3" s="8"/>
      <c r="C3" s="9">
        <v>25</v>
      </c>
      <c r="D3" s="10">
        <f xml:space="preserve"> ROUNDUP(((C3/5*$I$5)/365*$H$7)/ 0.5, 0 ) * 0.5</f>
        <v>25</v>
      </c>
      <c r="E3" s="11" t="s">
        <v>97</v>
      </c>
      <c r="F3" s="12"/>
      <c r="G3" s="55" t="s">
        <v>98</v>
      </c>
      <c r="H3" s="55"/>
      <c r="I3" s="55"/>
      <c r="J3" s="13"/>
    </row>
    <row r="4" spans="1:10" x14ac:dyDescent="0.3">
      <c r="A4" s="8" t="s">
        <v>99</v>
      </c>
      <c r="B4" s="8">
        <f>228-(1607/(39/5))</f>
        <v>21.974358974358978</v>
      </c>
      <c r="C4" s="9">
        <v>22</v>
      </c>
      <c r="D4" s="10">
        <f>ROUNDUP(((B4/5*$I$5)/365*$H$7)/ 0.5, 0 ) * 0.5</f>
        <v>22</v>
      </c>
      <c r="E4" s="11" t="s">
        <v>97</v>
      </c>
      <c r="F4" s="12"/>
      <c r="G4" s="14" t="s">
        <v>100</v>
      </c>
      <c r="H4" s="14" t="s">
        <v>101</v>
      </c>
      <c r="I4" s="14" t="s">
        <v>102</v>
      </c>
      <c r="J4" s="13"/>
    </row>
    <row r="5" spans="1:10" x14ac:dyDescent="0.3">
      <c r="A5" s="8" t="s">
        <v>103</v>
      </c>
      <c r="B5" s="8"/>
      <c r="C5" s="9">
        <v>2</v>
      </c>
      <c r="D5" s="9" t="s">
        <v>104</v>
      </c>
      <c r="E5" s="4"/>
      <c r="F5" s="12"/>
      <c r="G5" s="20">
        <v>46023</v>
      </c>
      <c r="H5" s="20">
        <v>46387</v>
      </c>
      <c r="I5" s="21">
        <v>5</v>
      </c>
      <c r="J5" s="13"/>
    </row>
    <row r="6" spans="1:10" x14ac:dyDescent="0.3">
      <c r="F6" s="12"/>
      <c r="G6" s="4"/>
      <c r="H6" s="4"/>
      <c r="I6" s="4"/>
      <c r="J6" s="13"/>
    </row>
    <row r="7" spans="1:10" ht="18" x14ac:dyDescent="0.3">
      <c r="A7" s="15" t="s">
        <v>105</v>
      </c>
      <c r="B7" s="15"/>
      <c r="F7" s="12"/>
      <c r="G7" s="4" t="s">
        <v>106</v>
      </c>
      <c r="H7" s="16">
        <f>(H5-G5)+1</f>
        <v>365</v>
      </c>
      <c r="I7" s="4"/>
      <c r="J7" s="13"/>
    </row>
    <row r="8" spans="1:10" ht="15" thickBot="1" x14ac:dyDescent="0.35">
      <c r="A8" s="3" t="s">
        <v>93</v>
      </c>
      <c r="B8" s="3"/>
      <c r="C8" s="3" t="s">
        <v>94</v>
      </c>
      <c r="D8" s="3" t="s">
        <v>95</v>
      </c>
      <c r="E8" s="4"/>
      <c r="F8" s="17"/>
      <c r="G8" s="18"/>
      <c r="H8" s="18"/>
      <c r="I8" s="18"/>
      <c r="J8" s="19"/>
    </row>
    <row r="9" spans="1:10" x14ac:dyDescent="0.3">
      <c r="A9" s="8" t="s">
        <v>96</v>
      </c>
      <c r="B9" s="8"/>
      <c r="C9" s="9">
        <v>25</v>
      </c>
      <c r="D9" s="10">
        <f xml:space="preserve"> ROUNDUP(((C9/5*$I$5)/365*$H$7)/ 0.5, 0 ) * 0.5</f>
        <v>25</v>
      </c>
      <c r="E9" s="22" t="s">
        <v>97</v>
      </c>
    </row>
    <row r="10" spans="1:10" x14ac:dyDescent="0.3">
      <c r="A10" s="8" t="s">
        <v>99</v>
      </c>
      <c r="B10" s="8">
        <f>228-(1607/(38/5))</f>
        <v>16.55263157894737</v>
      </c>
      <c r="C10" s="9">
        <v>17</v>
      </c>
      <c r="D10" s="10">
        <f>ROUNDUP(((B10/5*$I$5)/365*$H$7)/ 0.5, 0 ) * 0.5</f>
        <v>17</v>
      </c>
      <c r="E10" s="22" t="s">
        <v>97</v>
      </c>
    </row>
    <row r="11" spans="1:10" x14ac:dyDescent="0.3">
      <c r="A11" s="8" t="s">
        <v>103</v>
      </c>
      <c r="B11" s="8"/>
      <c r="C11" s="9">
        <v>2</v>
      </c>
      <c r="D11" s="9" t="s">
        <v>104</v>
      </c>
      <c r="E11" s="16"/>
      <c r="G11" s="49"/>
    </row>
    <row r="12" spans="1:10" x14ac:dyDescent="0.3">
      <c r="E12" s="23"/>
    </row>
    <row r="13" spans="1:10" ht="18" x14ac:dyDescent="0.3">
      <c r="A13" s="15" t="s">
        <v>121</v>
      </c>
      <c r="B13" s="15"/>
      <c r="E13" s="23"/>
    </row>
    <row r="14" spans="1:10" x14ac:dyDescent="0.3">
      <c r="A14" s="3" t="s">
        <v>93</v>
      </c>
      <c r="B14" s="3"/>
      <c r="C14" s="3" t="s">
        <v>94</v>
      </c>
      <c r="D14" s="3" t="s">
        <v>95</v>
      </c>
      <c r="E14" s="16"/>
    </row>
    <row r="15" spans="1:10" x14ac:dyDescent="0.3">
      <c r="A15" s="8" t="s">
        <v>96</v>
      </c>
      <c r="B15" s="8"/>
      <c r="C15" s="9">
        <v>25</v>
      </c>
      <c r="D15" s="10">
        <f xml:space="preserve"> ROUNDUP(((C15/5*$I$5)/365*$H$7)/ 0.5, 0 ) * 0.5</f>
        <v>25</v>
      </c>
      <c r="E15" s="22" t="s">
        <v>97</v>
      </c>
    </row>
    <row r="16" spans="1:10" x14ac:dyDescent="0.3">
      <c r="A16" s="8" t="s">
        <v>99</v>
      </c>
      <c r="B16" s="8">
        <f>228-(1607/(37.5/5))</f>
        <v>13.73333333333332</v>
      </c>
      <c r="C16" s="9">
        <v>14</v>
      </c>
      <c r="D16" s="10">
        <f>ROUNDUP(((B16/5*$I$5)/365*$H$7)/ 0.5, 0 ) * 0.5</f>
        <v>14</v>
      </c>
      <c r="E16" s="22" t="s">
        <v>97</v>
      </c>
    </row>
    <row r="17" spans="1:5" x14ac:dyDescent="0.3">
      <c r="A17" s="8" t="s">
        <v>103</v>
      </c>
      <c r="B17" s="8"/>
      <c r="C17" s="9">
        <v>2</v>
      </c>
      <c r="D17" s="9" t="s">
        <v>104</v>
      </c>
      <c r="E17" s="16"/>
    </row>
    <row r="18" spans="1:5" x14ac:dyDescent="0.3">
      <c r="E18" s="16"/>
    </row>
    <row r="19" spans="1:5" ht="18" x14ac:dyDescent="0.3">
      <c r="A19" s="15" t="s">
        <v>107</v>
      </c>
      <c r="B19" s="15"/>
      <c r="E19" s="23"/>
    </row>
    <row r="20" spans="1:5" x14ac:dyDescent="0.3">
      <c r="A20" s="3" t="s">
        <v>93</v>
      </c>
      <c r="B20" s="3"/>
      <c r="C20" s="3" t="s">
        <v>94</v>
      </c>
      <c r="D20" s="3" t="s">
        <v>95</v>
      </c>
      <c r="E20" s="16"/>
    </row>
    <row r="21" spans="1:5" x14ac:dyDescent="0.3">
      <c r="A21" s="8" t="s">
        <v>96</v>
      </c>
      <c r="B21" s="8"/>
      <c r="C21" s="9">
        <v>25</v>
      </c>
      <c r="D21" s="10">
        <f xml:space="preserve"> ROUNDUP(((C21/5*$I$5)/365*$H$7)/ 0.5, 0 ) * 0.5</f>
        <v>25</v>
      </c>
      <c r="E21" s="22" t="s">
        <v>97</v>
      </c>
    </row>
    <row r="22" spans="1:5" x14ac:dyDescent="0.3">
      <c r="A22" s="8" t="s">
        <v>99</v>
      </c>
      <c r="B22" s="8">
        <f>228-(1607/(37/5))</f>
        <v>10.837837837837839</v>
      </c>
      <c r="C22" s="9">
        <v>11</v>
      </c>
      <c r="D22" s="10">
        <f>ROUNDUP(((B22/5*$I$5)/365*$H$7)/ 0.5, 0 ) * 0.5</f>
        <v>11</v>
      </c>
      <c r="E22" s="22" t="s">
        <v>97</v>
      </c>
    </row>
    <row r="23" spans="1:5" x14ac:dyDescent="0.3">
      <c r="A23" s="8" t="s">
        <v>103</v>
      </c>
      <c r="B23" s="8"/>
      <c r="C23" s="9">
        <v>2</v>
      </c>
      <c r="D23" s="9" t="s">
        <v>104</v>
      </c>
      <c r="E23" s="16"/>
    </row>
    <row r="24" spans="1:5" x14ac:dyDescent="0.3">
      <c r="E24" s="23"/>
    </row>
    <row r="25" spans="1:5" ht="18" x14ac:dyDescent="0.3">
      <c r="A25" s="15" t="s">
        <v>108</v>
      </c>
      <c r="B25" s="15"/>
      <c r="E25" s="23"/>
    </row>
    <row r="26" spans="1:5" x14ac:dyDescent="0.3">
      <c r="A26" s="3" t="s">
        <v>93</v>
      </c>
      <c r="B26" s="3"/>
      <c r="C26" s="3" t="s">
        <v>94</v>
      </c>
      <c r="D26" s="3" t="s">
        <v>95</v>
      </c>
      <c r="E26" s="16"/>
    </row>
    <row r="27" spans="1:5" x14ac:dyDescent="0.3">
      <c r="A27" s="8" t="s">
        <v>96</v>
      </c>
      <c r="B27" s="8"/>
      <c r="C27" s="9">
        <v>25</v>
      </c>
      <c r="D27" s="10">
        <f xml:space="preserve"> ROUNDUP(((C27/5*$I$5)/365*$H$7)/ 0.5, 0 ) * 0.5</f>
        <v>25</v>
      </c>
      <c r="E27" s="22" t="s">
        <v>97</v>
      </c>
    </row>
    <row r="28" spans="1:5" x14ac:dyDescent="0.3">
      <c r="A28" s="8" t="s">
        <v>103</v>
      </c>
      <c r="B28" s="8"/>
      <c r="C28" s="9">
        <v>2</v>
      </c>
      <c r="D28" s="9" t="s">
        <v>104</v>
      </c>
      <c r="E28" s="16"/>
    </row>
    <row r="29" spans="1:5" x14ac:dyDescent="0.3">
      <c r="E29" s="23"/>
    </row>
    <row r="31" spans="1:5" x14ac:dyDescent="0.3">
      <c r="A31" s="2" t="s">
        <v>109</v>
      </c>
    </row>
    <row r="33" spans="1:4" ht="44.4" customHeight="1" x14ac:dyDescent="0.3">
      <c r="A33" s="56"/>
      <c r="B33" s="56"/>
      <c r="C33" s="51"/>
      <c r="D33" s="51"/>
    </row>
    <row r="34" spans="1:4" x14ac:dyDescent="0.3">
      <c r="A34" s="2" t="s">
        <v>110</v>
      </c>
    </row>
    <row r="35" spans="1:4" x14ac:dyDescent="0.3">
      <c r="A35" s="2" t="s">
        <v>111</v>
      </c>
    </row>
    <row r="36" spans="1:4" x14ac:dyDescent="0.3">
      <c r="A36" s="2" t="s">
        <v>112</v>
      </c>
    </row>
    <row r="37" spans="1:4" x14ac:dyDescent="0.3">
      <c r="A37" s="2" t="s">
        <v>113</v>
      </c>
    </row>
    <row r="38" spans="1:4" x14ac:dyDescent="0.3">
      <c r="A38" s="2" t="s">
        <v>114</v>
      </c>
    </row>
    <row r="39" spans="1:4" x14ac:dyDescent="0.3">
      <c r="A39" s="2" t="s">
        <v>115</v>
      </c>
    </row>
    <row r="40" spans="1:4" x14ac:dyDescent="0.3">
      <c r="A40" s="2" t="s">
        <v>116</v>
      </c>
    </row>
    <row r="41" spans="1:4" x14ac:dyDescent="0.3">
      <c r="A41" s="2" t="s">
        <v>117</v>
      </c>
    </row>
    <row r="42" spans="1:4" x14ac:dyDescent="0.3">
      <c r="A42" s="2" t="s">
        <v>118</v>
      </c>
    </row>
    <row r="43" spans="1:4" x14ac:dyDescent="0.3">
      <c r="A43" s="2" t="s">
        <v>119</v>
      </c>
    </row>
    <row r="44" spans="1:4" x14ac:dyDescent="0.3">
      <c r="A44" s="2" t="s">
        <v>120</v>
      </c>
    </row>
  </sheetData>
  <sheetProtection selectLockedCells="1" selectUnlockedCells="1"/>
  <mergeCells count="2">
    <mergeCell ref="G3:I3"/>
    <mergeCell ref="A33:D3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fe247b3-1c6b-4eae-b7c3-7414c51ead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6D18273AB99C47BCBAEFDF473F06C1" ma:contentTypeVersion="541" ma:contentTypeDescription="Crée un document." ma:contentTypeScope="" ma:versionID="5f741e4b704557d46b1ccb807747e2c7">
  <xsd:schema xmlns:xsd="http://www.w3.org/2001/XMLSchema" xmlns:xs="http://www.w3.org/2001/XMLSchema" xmlns:p="http://schemas.microsoft.com/office/2006/metadata/properties" xmlns:ns2="9fe247b3-1c6b-4eae-b7c3-7414c51ead8e" targetNamespace="http://schemas.microsoft.com/office/2006/metadata/properties" ma:root="true" ma:fieldsID="195847f8e41d03443f8c329db9ad5485" ns2:_="">
    <xsd:import namespace="9fe247b3-1c6b-4eae-b7c3-7414c51ea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MediaServiceOCR"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247b3-1c6b-4eae-b7c3-7414c51ea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8" nillable="true" ma:displayName="Balises d’images_0" ma:hidden="true" ma:internalName="lcf76f155ced4ddcb4097134ff3c332f">
      <xsd:simpleType>
        <xsd:restriction base="dms:Note"/>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1932E2-4AC8-4752-95CB-61AFCD019B61}">
  <ds:schemaRefs>
    <ds:schemaRef ds:uri="http://schemas.microsoft.com/office/2006/metadata/properties"/>
    <ds:schemaRef ds:uri="http://schemas.microsoft.com/office/infopath/2007/PartnerControls"/>
    <ds:schemaRef ds:uri="c12a2b2a-72d2-4b28-9b46-b97fd3582993"/>
  </ds:schemaRefs>
</ds:datastoreItem>
</file>

<file path=customXml/itemProps2.xml><?xml version="1.0" encoding="utf-8"?>
<ds:datastoreItem xmlns:ds="http://schemas.openxmlformats.org/officeDocument/2006/customXml" ds:itemID="{2514752F-56FB-42AB-B6EA-26B62B0C4B0C}">
  <ds:schemaRefs>
    <ds:schemaRef ds:uri="http://schemas.microsoft.com/sharepoint/v3/contenttype/forms"/>
  </ds:schemaRefs>
</ds:datastoreItem>
</file>

<file path=customXml/itemProps3.xml><?xml version="1.0" encoding="utf-8"?>
<ds:datastoreItem xmlns:ds="http://schemas.openxmlformats.org/officeDocument/2006/customXml" ds:itemID="{68694784-834D-4076-A078-0B9E075775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Cycle de travail PROFIL</vt:lpstr>
      <vt:lpstr>Calcul et réfaction des RTT</vt:lpstr>
      <vt:lpstr>Tableau de calcul</vt:lpstr>
      <vt:lpstr>'Calcul et réfaction des RTT'!_Toc179842467</vt:lpstr>
      <vt:lpstr>'Calcul et réfaction des RTT'!_Toc179842468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HERITIE Anne</dc:creator>
  <cp:keywords/>
  <dc:description/>
  <cp:lastModifiedBy>HUET Sarah</cp:lastModifiedBy>
  <cp:revision/>
  <dcterms:created xsi:type="dcterms:W3CDTF">2020-06-17T14:05:28Z</dcterms:created>
  <dcterms:modified xsi:type="dcterms:W3CDTF">2026-04-03T11:19:15Z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0x010100AD6D18273AB99C47BCBAEFDF473F06C1</vt:lpwstr>
  </property>
</Properties>
</file>